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959D09CC-20AB-48BE-B38F-7F30315560F3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9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E8" i="1" l="1"/>
  <c r="F8" i="1"/>
  <c r="G8" i="1"/>
  <c r="H8" i="1"/>
  <c r="I8" i="1"/>
  <c r="J8" i="1"/>
  <c r="K8" i="1"/>
  <c r="L8" i="1"/>
  <c r="D8" i="1"/>
  <c r="Q8" i="1" l="1"/>
  <c r="P8" i="1"/>
  <c r="S8" i="1"/>
  <c r="R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<sst xmlns="http://schemas.openxmlformats.org/spreadsheetml/2006/main" count="102" uniqueCount="52">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</sst>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6" borderId="2" xfId="0" applyNumberFormat="1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17" fontId="1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auto="1"/>
      </font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1" zoomScale="80" zoomScaleNormal="80" workbookViewId="0">
      <selection activeCell="B1" sqref="B1:B1048576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4"/>
      <c r="U3" s="5"/>
    </row>
    <row r="4" spans="1:21" ht="15" thickBot="1" x14ac:dyDescent="0.4"/>
    <row r="5" spans="1:21" ht="20" customHeight="1" thickBot="1" x14ac:dyDescent="0.5">
      <c r="A5" s="18">
        <v>45323</v>
      </c>
      <c r="B5" s="14"/>
      <c r="C5" s="32">
        <v>45474</v>
      </c>
      <c r="D5" s="48" t="s">
        <v>25</v>
      </c>
      <c r="E5" s="49"/>
      <c r="F5" s="49"/>
      <c r="G5" s="49"/>
      <c r="H5" s="49" t="s">
        <v>26</v>
      </c>
      <c r="I5" s="49"/>
      <c r="J5" s="49"/>
      <c r="K5" s="50"/>
      <c r="L5" s="42" t="s">
        <v>27</v>
      </c>
      <c r="M5" s="45" t="s">
        <v>28</v>
      </c>
      <c r="N5" s="46"/>
      <c r="O5" s="35"/>
      <c r="P5" s="45" t="s">
        <v>25</v>
      </c>
      <c r="Q5" s="47"/>
      <c r="R5" s="34" t="s">
        <v>26</v>
      </c>
      <c r="S5" s="35"/>
    </row>
    <row r="6" spans="1:21" ht="50.5" customHeight="1" x14ac:dyDescent="0.35">
      <c r="A6" s="51" t="s">
        <v>36</v>
      </c>
      <c r="B6" s="53" t="s">
        <v>29</v>
      </c>
      <c r="C6" s="55" t="s">
        <v>40</v>
      </c>
      <c r="D6" s="57" t="s">
        <v>30</v>
      </c>
      <c r="E6" s="58"/>
      <c r="F6" s="59" t="s">
        <v>31</v>
      </c>
      <c r="G6" s="58"/>
      <c r="H6" s="59" t="s">
        <v>30</v>
      </c>
      <c r="I6" s="58"/>
      <c r="J6" s="59" t="s">
        <v>31</v>
      </c>
      <c r="K6" s="60"/>
      <c r="L6" s="43"/>
      <c r="M6" s="36" t="s">
        <v>30</v>
      </c>
      <c r="N6" s="38" t="s">
        <v>32</v>
      </c>
      <c r="O6" s="40" t="s">
        <v>33</v>
      </c>
      <c r="P6" s="36" t="s">
        <v>34</v>
      </c>
      <c r="Q6" s="38" t="s">
        <v>35</v>
      </c>
      <c r="R6" s="38" t="s">
        <v>34</v>
      </c>
      <c r="S6" s="40" t="s">
        <v>35</v>
      </c>
    </row>
    <row r="7" spans="1:21" ht="43.5" x14ac:dyDescent="0.35">
      <c r="A7" s="52"/>
      <c r="B7" s="54"/>
      <c r="C7" s="56"/>
      <c r="D7" s="15" t="s">
        <v>37</v>
      </c>
      <c r="E7" s="16" t="s">
        <v>38</v>
      </c>
      <c r="F7" s="16" t="s">
        <v>37</v>
      </c>
      <c r="G7" s="16" t="s">
        <v>38</v>
      </c>
      <c r="H7" s="16" t="s">
        <v>37</v>
      </c>
      <c r="I7" s="16" t="s">
        <v>38</v>
      </c>
      <c r="J7" s="16" t="s">
        <v>37</v>
      </c>
      <c r="K7" s="17" t="s">
        <v>38</v>
      </c>
      <c r="L7" s="44"/>
      <c r="M7" s="37"/>
      <c r="N7" s="39"/>
      <c r="O7" s="41"/>
      <c r="P7" s="37"/>
      <c r="Q7" s="39"/>
      <c r="R7" s="39"/>
      <c r="S7" s="41"/>
    </row>
    <row r="8" spans="1:21" s="3" customFormat="1" ht="20" customHeight="1" x14ac:dyDescent="0.35">
      <c r="A8" s="12"/>
      <c r="B8" s="6" t="s">
        <v>0</v>
      </c>
      <c r="C8" s="13"/>
      <c r="D8" s="7">
        <f t="shared" ref="D8:L8" si="0">SUM(D9:D32)</f>
        <v>42842</v>
      </c>
      <c r="E8" s="7">
        <f t="shared" si="0"/>
        <v>40742.216666666667</v>
      </c>
      <c r="F8" s="7">
        <f t="shared" si="0"/>
        <v>20398</v>
      </c>
      <c r="G8" s="7">
        <f t="shared" si="0"/>
        <v>22351.85</v>
      </c>
      <c r="H8" s="7">
        <f t="shared" si="0"/>
        <v>34549.5</v>
      </c>
      <c r="I8" s="7">
        <f t="shared" si="0"/>
        <v>35471.833333333336</v>
      </c>
      <c r="J8" s="7">
        <f t="shared" si="0"/>
        <v>16414.5</v>
      </c>
      <c r="K8" s="7">
        <f t="shared" si="0"/>
        <v>20373.566666666666</v>
      </c>
      <c r="L8" s="7">
        <f t="shared" si="0"/>
        <v>15247</v>
      </c>
      <c r="M8" s="7">
        <f>SUM((E8+I8)/L8)</f>
        <v>4.9986259592050901</v>
      </c>
      <c r="N8" s="8">
        <f>SUM((G8+K8)/L8)</f>
        <v>2.8022179226514505</v>
      </c>
      <c r="O8" s="9">
        <f>SUM((E8+G8+I8+K8)/L8)</f>
        <v>7.8008438818565393</v>
      </c>
      <c r="P8" s="19">
        <f>SUM(E8/D8)</f>
        <v>0.95098773788960989</v>
      </c>
      <c r="Q8" s="19">
        <f>SUM(G8/F8)</f>
        <v>1.0957863516030983</v>
      </c>
      <c r="R8" s="19">
        <f>SUM(I8/H8)</f>
        <v>1.0266959965653146</v>
      </c>
      <c r="S8" s="19">
        <f>SUM(K8/J8)</f>
        <v>1.241193253931991</v>
      </c>
      <c r="T8" s="4"/>
      <c r="U8" s="5"/>
    </row>
    <row r="9" spans="1:21" s="3" customFormat="1" ht="20" customHeight="1" x14ac:dyDescent="0.35">
      <c r="A9" s="12" t="s">
        <v>39</v>
      </c>
      <c r="B9" s="24" t="s">
        <v>5</v>
      </c>
      <c r="C9" s="25" t="s">
        <v>42</v>
      </c>
      <c r="D9" s="20">
        <v>1488</v>
      </c>
      <c r="E9" s="10">
        <v>1213.8333333333333</v>
      </c>
      <c r="F9" s="10">
        <v>744</v>
      </c>
      <c r="G9" s="10">
        <v>1139</v>
      </c>
      <c r="H9" s="21">
        <v>1023</v>
      </c>
      <c r="I9" s="21">
        <v>1013.5</v>
      </c>
      <c r="J9" s="21">
        <v>682</v>
      </c>
      <c r="K9" s="21">
        <v>1031</v>
      </c>
      <c r="L9" s="11">
        <v>608</v>
      </c>
      <c r="M9" s="7">
        <f t="shared" ref="M9:M32" si="1">SUM((E9+I9)/L9)</f>
        <v>3.6633771929824555</v>
      </c>
      <c r="N9" s="8">
        <f t="shared" ref="N9:N32" si="2">SUM((G9+K9)/L9)</f>
        <v>3.5690789473684212</v>
      </c>
      <c r="O9" s="9">
        <f t="shared" ref="O9:O32" si="3">SUM((E9+G9+I9+K9)/L9)</f>
        <v>7.2324561403508767</v>
      </c>
      <c r="P9" s="19">
        <f>SUM(E9/D9)</f>
        <v>0.81574820788530455</v>
      </c>
      <c r="Q9" s="19">
        <f t="shared" ref="Q9:Q32" si="4">SUM(G9/F9)</f>
        <v>1.5309139784946237</v>
      </c>
      <c r="R9" s="19">
        <f t="shared" ref="R9:R32" si="5">SUM(I9/H9)</f>
        <v>0.99071358748778104</v>
      </c>
      <c r="S9" s="19">
        <f t="shared" ref="S9:S32" si="6">SUM(K9/J9)</f>
        <v>1.5117302052785924</v>
      </c>
      <c r="T9" s="4"/>
      <c r="U9" s="5"/>
    </row>
    <row r="10" spans="1:21" s="3" customFormat="1" ht="20" customHeight="1" x14ac:dyDescent="0.35">
      <c r="A10" s="12" t="s">
        <v>39</v>
      </c>
      <c r="B10" s="24" t="s">
        <v>4</v>
      </c>
      <c r="C10" s="25" t="s">
        <v>42</v>
      </c>
      <c r="D10" s="20">
        <v>1116</v>
      </c>
      <c r="E10" s="10">
        <v>1289.4833333333333</v>
      </c>
      <c r="F10" s="10">
        <v>744</v>
      </c>
      <c r="G10" s="10">
        <v>1057.5</v>
      </c>
      <c r="H10" s="22">
        <v>744</v>
      </c>
      <c r="I10" s="22">
        <v>1164</v>
      </c>
      <c r="J10" s="23">
        <v>682</v>
      </c>
      <c r="K10" s="22">
        <v>857.66666666666663</v>
      </c>
      <c r="L10" s="11">
        <v>674</v>
      </c>
      <c r="M10" s="7">
        <f t="shared" si="1"/>
        <v>3.6401829871414444</v>
      </c>
      <c r="N10" s="8">
        <f t="shared" si="2"/>
        <v>2.841493570722057</v>
      </c>
      <c r="O10" s="9">
        <f t="shared" si="3"/>
        <v>6.4816765578635023</v>
      </c>
      <c r="P10" s="19">
        <f t="shared" ref="P10:P32" si="7">SUM(E10/D10)</f>
        <v>1.1554510155316606</v>
      </c>
      <c r="Q10" s="19">
        <f t="shared" si="4"/>
        <v>1.4213709677419355</v>
      </c>
      <c r="R10" s="19">
        <f t="shared" si="5"/>
        <v>1.564516129032258</v>
      </c>
      <c r="S10" s="19">
        <f t="shared" si="6"/>
        <v>1.2575757575757576</v>
      </c>
      <c r="T10" s="4"/>
      <c r="U10" s="5"/>
    </row>
    <row r="11" spans="1:21" s="3" customFormat="1" ht="20" customHeight="1" x14ac:dyDescent="0.35">
      <c r="A11" s="12" t="s">
        <v>39</v>
      </c>
      <c r="B11" s="24" t="s">
        <v>1</v>
      </c>
      <c r="C11" s="25" t="s">
        <v>43</v>
      </c>
      <c r="D11" s="20">
        <v>3565</v>
      </c>
      <c r="E11" s="10">
        <v>3491.5</v>
      </c>
      <c r="F11" s="10">
        <v>356.5</v>
      </c>
      <c r="G11" s="10">
        <v>345</v>
      </c>
      <c r="H11" s="22">
        <v>3565</v>
      </c>
      <c r="I11" s="22">
        <v>3697.25</v>
      </c>
      <c r="J11" s="23">
        <v>356.5</v>
      </c>
      <c r="K11" s="22">
        <v>356.5</v>
      </c>
      <c r="L11" s="11">
        <v>261</v>
      </c>
      <c r="M11" s="7">
        <f t="shared" si="1"/>
        <v>27.543103448275861</v>
      </c>
      <c r="N11" s="8">
        <f t="shared" si="2"/>
        <v>2.6877394636015324</v>
      </c>
      <c r="O11" s="9">
        <f t="shared" si="3"/>
        <v>30.230842911877396</v>
      </c>
      <c r="P11" s="19">
        <f t="shared" si="7"/>
        <v>0.97938288920056105</v>
      </c>
      <c r="Q11" s="19">
        <f t="shared" si="4"/>
        <v>0.967741935483871</v>
      </c>
      <c r="R11" s="19">
        <f t="shared" si="5"/>
        <v>1.0370967741935484</v>
      </c>
      <c r="S11" s="19">
        <f t="shared" si="6"/>
        <v>1</v>
      </c>
      <c r="T11" s="4"/>
      <c r="U11" s="5"/>
    </row>
    <row r="12" spans="1:21" s="3" customFormat="1" ht="20" customHeight="1" x14ac:dyDescent="0.35">
      <c r="A12" s="12" t="s">
        <v>39</v>
      </c>
      <c r="B12" s="24" t="s">
        <v>6</v>
      </c>
      <c r="C12" s="25" t="s">
        <v>44</v>
      </c>
      <c r="D12" s="20">
        <v>744</v>
      </c>
      <c r="E12" s="10">
        <v>836.91666666666663</v>
      </c>
      <c r="F12" s="10">
        <v>744</v>
      </c>
      <c r="G12" s="10">
        <v>523.5</v>
      </c>
      <c r="H12" s="22">
        <v>682</v>
      </c>
      <c r="I12" s="22">
        <v>693</v>
      </c>
      <c r="J12" s="23">
        <v>341</v>
      </c>
      <c r="K12" s="22">
        <v>252.75</v>
      </c>
      <c r="L12" s="11">
        <v>292</v>
      </c>
      <c r="M12" s="7">
        <f t="shared" si="1"/>
        <v>5.2394406392694055</v>
      </c>
      <c r="N12" s="8">
        <f t="shared" si="2"/>
        <v>2.658390410958904</v>
      </c>
      <c r="O12" s="9">
        <f t="shared" si="3"/>
        <v>7.8978310502283096</v>
      </c>
      <c r="P12" s="19">
        <f t="shared" si="7"/>
        <v>1.1248879928315412</v>
      </c>
      <c r="Q12" s="19">
        <f t="shared" si="4"/>
        <v>0.7036290322580645</v>
      </c>
      <c r="R12" s="19">
        <f t="shared" si="5"/>
        <v>1.0161290322580645</v>
      </c>
      <c r="S12" s="19">
        <f t="shared" si="6"/>
        <v>0.74120234604105573</v>
      </c>
      <c r="T12" s="4"/>
      <c r="U12" s="5"/>
    </row>
    <row r="13" spans="1:21" s="3" customFormat="1" ht="20" customHeight="1" x14ac:dyDescent="0.35">
      <c r="A13" s="12" t="s">
        <v>39</v>
      </c>
      <c r="B13" s="24" t="s">
        <v>3</v>
      </c>
      <c r="C13" s="25" t="s">
        <v>44</v>
      </c>
      <c r="D13" s="20">
        <v>1860</v>
      </c>
      <c r="E13" s="10">
        <v>1646</v>
      </c>
      <c r="F13" s="10">
        <v>1116</v>
      </c>
      <c r="G13" s="10">
        <v>1391.9166666666667</v>
      </c>
      <c r="H13" s="22">
        <v>1364</v>
      </c>
      <c r="I13" s="22">
        <v>1376</v>
      </c>
      <c r="J13" s="23">
        <v>682</v>
      </c>
      <c r="K13" s="22">
        <v>1098.75</v>
      </c>
      <c r="L13" s="11">
        <v>834</v>
      </c>
      <c r="M13" s="7">
        <f t="shared" si="1"/>
        <v>3.6235011990407675</v>
      </c>
      <c r="N13" s="8">
        <f t="shared" si="2"/>
        <v>2.986410871302958</v>
      </c>
      <c r="O13" s="9">
        <f t="shared" si="3"/>
        <v>6.6099120703437251</v>
      </c>
      <c r="P13" s="19">
        <f t="shared" si="7"/>
        <v>0.88494623655913973</v>
      </c>
      <c r="Q13" s="19">
        <f t="shared" si="4"/>
        <v>1.24723715651135</v>
      </c>
      <c r="R13" s="19">
        <f t="shared" si="5"/>
        <v>1.0087976539589443</v>
      </c>
      <c r="S13" s="19">
        <f t="shared" si="6"/>
        <v>1.6110703812316716</v>
      </c>
      <c r="T13" s="4"/>
      <c r="U13" s="5"/>
    </row>
    <row r="14" spans="1:21" s="3" customFormat="1" ht="20" customHeight="1" x14ac:dyDescent="0.35">
      <c r="A14" s="12" t="s">
        <v>39</v>
      </c>
      <c r="B14" s="24" t="s">
        <v>2</v>
      </c>
      <c r="C14" s="25" t="s">
        <v>45</v>
      </c>
      <c r="D14" s="20">
        <v>1860</v>
      </c>
      <c r="E14" s="10">
        <v>1731.75</v>
      </c>
      <c r="F14" s="10">
        <v>1116</v>
      </c>
      <c r="G14" s="10">
        <v>1118.5</v>
      </c>
      <c r="H14" s="22">
        <v>1116</v>
      </c>
      <c r="I14" s="22">
        <v>1353</v>
      </c>
      <c r="J14" s="23">
        <v>682</v>
      </c>
      <c r="K14" s="22">
        <v>834.25</v>
      </c>
      <c r="L14" s="11">
        <v>809</v>
      </c>
      <c r="M14" s="7">
        <f t="shared" si="1"/>
        <v>3.8130407911001236</v>
      </c>
      <c r="N14" s="8">
        <f t="shared" si="2"/>
        <v>2.4137824474660072</v>
      </c>
      <c r="O14" s="9">
        <f t="shared" si="3"/>
        <v>6.2268232385661308</v>
      </c>
      <c r="P14" s="19">
        <f t="shared" si="7"/>
        <v>0.93104838709677418</v>
      </c>
      <c r="Q14" s="19">
        <f t="shared" si="4"/>
        <v>1.0022401433691757</v>
      </c>
      <c r="R14" s="19">
        <f t="shared" si="5"/>
        <v>1.2123655913978495</v>
      </c>
      <c r="S14" s="19">
        <f t="shared" si="6"/>
        <v>1.2232404692082111</v>
      </c>
      <c r="T14" s="4"/>
      <c r="U14" s="5"/>
    </row>
    <row r="15" spans="1:21" s="3" customFormat="1" ht="20" customHeight="1" x14ac:dyDescent="0.35">
      <c r="A15" s="12" t="s">
        <v>39</v>
      </c>
      <c r="B15" s="26" t="s">
        <v>18</v>
      </c>
      <c r="C15" s="27" t="s">
        <v>42</v>
      </c>
      <c r="D15" s="20">
        <v>1860</v>
      </c>
      <c r="E15" s="10">
        <v>1634</v>
      </c>
      <c r="F15" s="10">
        <v>744</v>
      </c>
      <c r="G15" s="10">
        <v>688.31666666666661</v>
      </c>
      <c r="H15" s="22">
        <v>1364</v>
      </c>
      <c r="I15" s="22">
        <v>1352.5</v>
      </c>
      <c r="J15" s="23">
        <v>682</v>
      </c>
      <c r="K15" s="22">
        <v>789.75</v>
      </c>
      <c r="L15" s="11">
        <v>792</v>
      </c>
      <c r="M15" s="7">
        <f t="shared" si="1"/>
        <v>3.7708333333333335</v>
      </c>
      <c r="N15" s="8">
        <f t="shared" si="2"/>
        <v>1.8662457912457913</v>
      </c>
      <c r="O15" s="9">
        <f t="shared" si="3"/>
        <v>5.6370791245791247</v>
      </c>
      <c r="P15" s="19">
        <f t="shared" si="7"/>
        <v>0.87849462365591402</v>
      </c>
      <c r="Q15" s="19">
        <f t="shared" si="4"/>
        <v>0.92515681003584216</v>
      </c>
      <c r="R15" s="19">
        <f t="shared" si="5"/>
        <v>0.99156891495601174</v>
      </c>
      <c r="S15" s="19">
        <f t="shared" si="6"/>
        <v>1.157991202346041</v>
      </c>
      <c r="T15" s="4"/>
      <c r="U15" s="5"/>
    </row>
    <row r="16" spans="1:21" s="3" customFormat="1" ht="20" customHeight="1" x14ac:dyDescent="0.35">
      <c r="A16" s="12" t="s">
        <v>39</v>
      </c>
      <c r="B16" s="26" t="s">
        <v>9</v>
      </c>
      <c r="C16" s="27" t="s">
        <v>42</v>
      </c>
      <c r="D16" s="20">
        <v>2604</v>
      </c>
      <c r="E16" s="10">
        <v>2407.75</v>
      </c>
      <c r="F16" s="10">
        <v>1116</v>
      </c>
      <c r="G16" s="10">
        <v>1015.75</v>
      </c>
      <c r="H16" s="22">
        <v>2046</v>
      </c>
      <c r="I16" s="22">
        <v>2057</v>
      </c>
      <c r="J16" s="23">
        <v>1023</v>
      </c>
      <c r="K16" s="22">
        <v>1203.75</v>
      </c>
      <c r="L16" s="11">
        <v>961</v>
      </c>
      <c r="M16" s="7">
        <f t="shared" si="1"/>
        <v>4.645941727367326</v>
      </c>
      <c r="N16" s="8">
        <f t="shared" si="2"/>
        <v>2.3095733610822062</v>
      </c>
      <c r="O16" s="9">
        <f t="shared" si="3"/>
        <v>6.9555150884495314</v>
      </c>
      <c r="P16" s="19">
        <f t="shared" si="7"/>
        <v>0.92463517665130568</v>
      </c>
      <c r="Q16" s="19">
        <f t="shared" si="4"/>
        <v>0.9101702508960573</v>
      </c>
      <c r="R16" s="19">
        <f t="shared" si="5"/>
        <v>1.0053763440860215</v>
      </c>
      <c r="S16" s="19">
        <f t="shared" si="6"/>
        <v>1.1766862170087977</v>
      </c>
      <c r="T16" s="4"/>
      <c r="U16" s="5"/>
    </row>
    <row r="17" spans="1:21" s="3" customFormat="1" ht="20" customHeight="1" x14ac:dyDescent="0.35">
      <c r="A17" s="12" t="s">
        <v>39</v>
      </c>
      <c r="B17" s="26" t="s">
        <v>10</v>
      </c>
      <c r="C17" s="27" t="s">
        <v>42</v>
      </c>
      <c r="D17" s="20">
        <v>2232</v>
      </c>
      <c r="E17" s="10">
        <v>2090.75</v>
      </c>
      <c r="F17" s="10">
        <v>1116</v>
      </c>
      <c r="G17" s="10">
        <v>1246</v>
      </c>
      <c r="H17" s="22">
        <v>1364</v>
      </c>
      <c r="I17" s="22">
        <v>1435.75</v>
      </c>
      <c r="J17" s="23">
        <v>1023</v>
      </c>
      <c r="K17" s="22">
        <v>1336.5</v>
      </c>
      <c r="L17" s="11">
        <v>980</v>
      </c>
      <c r="M17" s="7">
        <f t="shared" si="1"/>
        <v>3.5984693877551019</v>
      </c>
      <c r="N17" s="8">
        <f t="shared" si="2"/>
        <v>2.635204081632653</v>
      </c>
      <c r="O17" s="9">
        <f t="shared" si="3"/>
        <v>6.2336734693877549</v>
      </c>
      <c r="P17" s="19">
        <f t="shared" si="7"/>
        <v>0.93671594982078854</v>
      </c>
      <c r="Q17" s="19">
        <f t="shared" si="4"/>
        <v>1.1164874551971327</v>
      </c>
      <c r="R17" s="19">
        <f t="shared" si="5"/>
        <v>1.0526026392961876</v>
      </c>
      <c r="S17" s="19">
        <f t="shared" si="6"/>
        <v>1.3064516129032258</v>
      </c>
      <c r="T17" s="4"/>
      <c r="U17" s="5"/>
    </row>
    <row r="18" spans="1:21" s="3" customFormat="1" ht="20" customHeight="1" x14ac:dyDescent="0.35">
      <c r="A18" s="12" t="s">
        <v>39</v>
      </c>
      <c r="B18" s="26" t="s">
        <v>11</v>
      </c>
      <c r="C18" s="27" t="s">
        <v>46</v>
      </c>
      <c r="D18" s="20">
        <v>1860</v>
      </c>
      <c r="E18" s="10">
        <v>1803.6666666666667</v>
      </c>
      <c r="F18" s="10">
        <v>1116</v>
      </c>
      <c r="G18" s="10">
        <v>1395.5666666666666</v>
      </c>
      <c r="H18" s="22">
        <v>1364</v>
      </c>
      <c r="I18" s="22">
        <v>1350.75</v>
      </c>
      <c r="J18" s="23">
        <v>1023</v>
      </c>
      <c r="K18" s="22">
        <v>1229.5</v>
      </c>
      <c r="L18" s="11">
        <v>741</v>
      </c>
      <c r="M18" s="7">
        <f t="shared" si="1"/>
        <v>4.2569725596041392</v>
      </c>
      <c r="N18" s="8">
        <f t="shared" si="2"/>
        <v>3.5426000899685111</v>
      </c>
      <c r="O18" s="9">
        <f t="shared" si="3"/>
        <v>7.7995726495726503</v>
      </c>
      <c r="P18" s="19">
        <f t="shared" si="7"/>
        <v>0.96971326164874561</v>
      </c>
      <c r="Q18" s="19">
        <f t="shared" si="4"/>
        <v>1.2505077658303465</v>
      </c>
      <c r="R18" s="19">
        <f t="shared" si="5"/>
        <v>0.99028592375366564</v>
      </c>
      <c r="S18" s="19">
        <f t="shared" si="6"/>
        <v>1.2018572825024438</v>
      </c>
      <c r="T18" s="4"/>
      <c r="U18" s="5"/>
    </row>
    <row r="19" spans="1:21" s="3" customFormat="1" ht="20" customHeight="1" x14ac:dyDescent="0.35">
      <c r="A19" s="12" t="s">
        <v>39</v>
      </c>
      <c r="B19" s="26" t="s">
        <v>12</v>
      </c>
      <c r="C19" s="27" t="s">
        <v>47</v>
      </c>
      <c r="D19" s="20">
        <v>1860</v>
      </c>
      <c r="E19" s="10">
        <v>1846</v>
      </c>
      <c r="F19" s="10">
        <v>1116</v>
      </c>
      <c r="G19" s="10">
        <v>1204.5</v>
      </c>
      <c r="H19" s="22">
        <v>1364</v>
      </c>
      <c r="I19" s="22">
        <v>1375</v>
      </c>
      <c r="J19" s="23">
        <v>1023</v>
      </c>
      <c r="K19" s="22">
        <v>1316.4</v>
      </c>
      <c r="L19" s="11">
        <v>860</v>
      </c>
      <c r="M19" s="7">
        <f t="shared" si="1"/>
        <v>3.7453488372093022</v>
      </c>
      <c r="N19" s="8">
        <f t="shared" si="2"/>
        <v>2.931279069767442</v>
      </c>
      <c r="O19" s="9">
        <f t="shared" si="3"/>
        <v>6.6766279069767434</v>
      </c>
      <c r="P19" s="19">
        <f t="shared" si="7"/>
        <v>0.99247311827956985</v>
      </c>
      <c r="Q19" s="19">
        <f t="shared" si="4"/>
        <v>1.0793010752688172</v>
      </c>
      <c r="R19" s="19">
        <f t="shared" si="5"/>
        <v>1.0080645161290323</v>
      </c>
      <c r="S19" s="19">
        <f t="shared" si="6"/>
        <v>1.2868035190615836</v>
      </c>
      <c r="T19" s="4"/>
      <c r="U19" s="5"/>
    </row>
    <row r="20" spans="1:21" s="3" customFormat="1" ht="20" customHeight="1" x14ac:dyDescent="0.35">
      <c r="A20" s="12" t="s">
        <v>39</v>
      </c>
      <c r="B20" s="26" t="s">
        <v>15</v>
      </c>
      <c r="C20" s="27" t="s">
        <v>42</v>
      </c>
      <c r="D20" s="20">
        <v>744</v>
      </c>
      <c r="E20" s="10">
        <v>784.66666666666663</v>
      </c>
      <c r="F20" s="10">
        <v>744</v>
      </c>
      <c r="G20" s="10">
        <v>677</v>
      </c>
      <c r="H20" s="22">
        <v>682</v>
      </c>
      <c r="I20" s="22">
        <v>770.66666666666663</v>
      </c>
      <c r="J20" s="23">
        <v>341</v>
      </c>
      <c r="K20" s="22">
        <v>569.25</v>
      </c>
      <c r="L20" s="11">
        <v>486</v>
      </c>
      <c r="M20" s="7">
        <f t="shared" si="1"/>
        <v>3.2002743484224965</v>
      </c>
      <c r="N20" s="8">
        <f t="shared" si="2"/>
        <v>2.5643004115226335</v>
      </c>
      <c r="O20" s="9">
        <f t="shared" si="3"/>
        <v>5.7645747599451296</v>
      </c>
      <c r="P20" s="19">
        <f t="shared" si="7"/>
        <v>1.0546594982078852</v>
      </c>
      <c r="Q20" s="19">
        <f t="shared" si="4"/>
        <v>0.90994623655913975</v>
      </c>
      <c r="R20" s="19">
        <f t="shared" si="5"/>
        <v>1.1300097751710654</v>
      </c>
      <c r="S20" s="19">
        <f t="shared" si="6"/>
        <v>1.6693548387096775</v>
      </c>
      <c r="T20" s="4"/>
      <c r="U20" s="5"/>
    </row>
    <row r="21" spans="1:21" s="3" customFormat="1" ht="20" customHeight="1" x14ac:dyDescent="0.35">
      <c r="A21" s="12" t="s">
        <v>39</v>
      </c>
      <c r="B21" s="26" t="s">
        <v>16</v>
      </c>
      <c r="C21" s="27" t="s">
        <v>42</v>
      </c>
      <c r="D21" s="20">
        <v>1116</v>
      </c>
      <c r="E21" s="10">
        <v>1111.9166666666665</v>
      </c>
      <c r="F21" s="10">
        <v>744</v>
      </c>
      <c r="G21" s="10">
        <v>916.5</v>
      </c>
      <c r="H21" s="22">
        <v>1023</v>
      </c>
      <c r="I21" s="22">
        <v>979</v>
      </c>
      <c r="J21" s="23">
        <v>682</v>
      </c>
      <c r="K21" s="22">
        <v>789.5</v>
      </c>
      <c r="L21" s="11">
        <v>444</v>
      </c>
      <c r="M21" s="7">
        <f t="shared" si="1"/>
        <v>4.7092717717717711</v>
      </c>
      <c r="N21" s="8">
        <f t="shared" si="2"/>
        <v>3.8423423423423424</v>
      </c>
      <c r="O21" s="9">
        <f t="shared" si="3"/>
        <v>8.5516141141141144</v>
      </c>
      <c r="P21" s="19">
        <f t="shared" si="7"/>
        <v>0.99634109916367963</v>
      </c>
      <c r="Q21" s="19">
        <f t="shared" si="4"/>
        <v>1.2318548387096775</v>
      </c>
      <c r="R21" s="19">
        <f t="shared" si="5"/>
        <v>0.956989247311828</v>
      </c>
      <c r="S21" s="19">
        <f t="shared" si="6"/>
        <v>1.1576246334310851</v>
      </c>
      <c r="T21" s="4"/>
      <c r="U21" s="5"/>
    </row>
    <row r="22" spans="1:21" s="3" customFormat="1" ht="20" customHeight="1" x14ac:dyDescent="0.35">
      <c r="A22" s="12" t="s">
        <v>39</v>
      </c>
      <c r="B22" s="26" t="s">
        <v>13</v>
      </c>
      <c r="C22" s="27" t="s">
        <v>46</v>
      </c>
      <c r="D22" s="20">
        <v>1860</v>
      </c>
      <c r="E22" s="10">
        <v>2303</v>
      </c>
      <c r="F22" s="10">
        <v>1116</v>
      </c>
      <c r="G22" s="10">
        <v>1168.5</v>
      </c>
      <c r="H22" s="22">
        <v>1364</v>
      </c>
      <c r="I22" s="22">
        <v>1895.75</v>
      </c>
      <c r="J22" s="23">
        <v>682</v>
      </c>
      <c r="K22" s="22">
        <v>1073.5</v>
      </c>
      <c r="L22" s="11">
        <v>843</v>
      </c>
      <c r="M22" s="7">
        <f t="shared" si="1"/>
        <v>4.9807236061684463</v>
      </c>
      <c r="N22" s="8">
        <f t="shared" si="2"/>
        <v>2.6595492289442468</v>
      </c>
      <c r="O22" s="9">
        <f t="shared" si="3"/>
        <v>7.6402728351126932</v>
      </c>
      <c r="P22" s="19">
        <f t="shared" si="7"/>
        <v>1.2381720430107528</v>
      </c>
      <c r="Q22" s="19">
        <f t="shared" si="4"/>
        <v>1.0470430107526882</v>
      </c>
      <c r="R22" s="19">
        <f t="shared" si="5"/>
        <v>1.3898460410557185</v>
      </c>
      <c r="S22" s="19">
        <f t="shared" si="6"/>
        <v>1.5740469208211143</v>
      </c>
      <c r="T22" s="4"/>
      <c r="U22" s="5"/>
    </row>
    <row r="23" spans="1:21" s="3" customFormat="1" ht="20" customHeight="1" x14ac:dyDescent="0.35">
      <c r="A23" s="12" t="s">
        <v>39</v>
      </c>
      <c r="B23" s="26" t="s">
        <v>14</v>
      </c>
      <c r="C23" s="27" t="s">
        <v>42</v>
      </c>
      <c r="D23" s="20">
        <v>2232</v>
      </c>
      <c r="E23" s="10">
        <v>2116.083333333333</v>
      </c>
      <c r="F23" s="10">
        <v>1488</v>
      </c>
      <c r="G23" s="10">
        <v>1480.75</v>
      </c>
      <c r="H23" s="22">
        <v>1705</v>
      </c>
      <c r="I23" s="22">
        <v>1662</v>
      </c>
      <c r="J23" s="23">
        <v>1023</v>
      </c>
      <c r="K23" s="22">
        <v>1398.5</v>
      </c>
      <c r="L23" s="11">
        <v>900</v>
      </c>
      <c r="M23" s="7">
        <f t="shared" si="1"/>
        <v>4.1978703703703699</v>
      </c>
      <c r="N23" s="8">
        <f t="shared" si="2"/>
        <v>3.1991666666666667</v>
      </c>
      <c r="O23" s="9">
        <f t="shared" si="3"/>
        <v>7.3970370370370366</v>
      </c>
      <c r="P23" s="19">
        <f t="shared" si="7"/>
        <v>0.94806600955794496</v>
      </c>
      <c r="Q23" s="19">
        <f t="shared" si="4"/>
        <v>0.995127688172043</v>
      </c>
      <c r="R23" s="19">
        <f t="shared" si="5"/>
        <v>0.97478005865102635</v>
      </c>
      <c r="S23" s="19">
        <f t="shared" si="6"/>
        <v>1.3670576735092863</v>
      </c>
      <c r="T23" s="4"/>
      <c r="U23" s="5"/>
    </row>
    <row r="24" spans="1:21" s="3" customFormat="1" ht="20" customHeight="1" x14ac:dyDescent="0.35">
      <c r="A24" s="12" t="s">
        <v>39</v>
      </c>
      <c r="B24" s="26" t="s">
        <v>17</v>
      </c>
      <c r="C24" s="27" t="s">
        <v>48</v>
      </c>
      <c r="D24" s="20">
        <v>1860</v>
      </c>
      <c r="E24" s="10">
        <v>1715.7333333333333</v>
      </c>
      <c r="F24" s="10">
        <v>1116</v>
      </c>
      <c r="G24" s="10">
        <v>1402.9833333333333</v>
      </c>
      <c r="H24" s="22">
        <v>1364</v>
      </c>
      <c r="I24" s="22">
        <v>1353</v>
      </c>
      <c r="J24" s="23">
        <v>1023</v>
      </c>
      <c r="K24" s="22">
        <v>1335</v>
      </c>
      <c r="L24" s="11">
        <v>858</v>
      </c>
      <c r="M24" s="7">
        <f t="shared" si="1"/>
        <v>3.576612276612277</v>
      </c>
      <c r="N24" s="8">
        <f t="shared" si="2"/>
        <v>3.1911227661227666</v>
      </c>
      <c r="O24" s="9">
        <f t="shared" si="3"/>
        <v>6.7677350427350431</v>
      </c>
      <c r="P24" s="19">
        <f t="shared" si="7"/>
        <v>0.92243727598566305</v>
      </c>
      <c r="Q24" s="19">
        <f t="shared" si="4"/>
        <v>1.2571535244922343</v>
      </c>
      <c r="R24" s="19">
        <f t="shared" si="5"/>
        <v>0.99193548387096775</v>
      </c>
      <c r="S24" s="19">
        <f t="shared" si="6"/>
        <v>1.3049853372434017</v>
      </c>
      <c r="T24" s="4"/>
      <c r="U24" s="5"/>
    </row>
    <row r="25" spans="1:21" s="3" customFormat="1" ht="20" customHeight="1" x14ac:dyDescent="0.35">
      <c r="A25" s="12" t="s">
        <v>39</v>
      </c>
      <c r="B25" s="28" t="s">
        <v>8</v>
      </c>
      <c r="C25" s="29" t="s">
        <v>42</v>
      </c>
      <c r="D25" s="20">
        <v>2976</v>
      </c>
      <c r="E25" s="10">
        <v>2792.5</v>
      </c>
      <c r="F25" s="10">
        <v>744</v>
      </c>
      <c r="G25" s="10">
        <v>1011.5</v>
      </c>
      <c r="H25" s="22">
        <v>2387</v>
      </c>
      <c r="I25" s="22">
        <v>2420</v>
      </c>
      <c r="J25" s="23">
        <v>682</v>
      </c>
      <c r="K25" s="22">
        <v>1029.25</v>
      </c>
      <c r="L25" s="11">
        <v>794</v>
      </c>
      <c r="M25" s="7">
        <f t="shared" si="1"/>
        <v>6.5648614609571787</v>
      </c>
      <c r="N25" s="8">
        <f t="shared" si="2"/>
        <v>2.5702141057934509</v>
      </c>
      <c r="O25" s="9">
        <f t="shared" si="3"/>
        <v>9.1350755667506292</v>
      </c>
      <c r="P25" s="19">
        <f t="shared" si="7"/>
        <v>0.93834005376344087</v>
      </c>
      <c r="Q25" s="19">
        <f t="shared" si="4"/>
        <v>1.3595430107526882</v>
      </c>
      <c r="R25" s="19">
        <f t="shared" si="5"/>
        <v>1.0138248847926268</v>
      </c>
      <c r="S25" s="19">
        <f t="shared" si="6"/>
        <v>1.5091642228739004</v>
      </c>
      <c r="T25" s="4"/>
      <c r="U25" s="5"/>
    </row>
    <row r="26" spans="1:21" s="3" customFormat="1" ht="20" customHeight="1" x14ac:dyDescent="0.35">
      <c r="A26" s="12" t="s">
        <v>39</v>
      </c>
      <c r="B26" s="28" t="s">
        <v>7</v>
      </c>
      <c r="C26" s="29" t="s">
        <v>44</v>
      </c>
      <c r="D26" s="20">
        <v>1860</v>
      </c>
      <c r="E26" s="10">
        <v>1925.5</v>
      </c>
      <c r="F26" s="10">
        <v>744</v>
      </c>
      <c r="G26" s="10">
        <v>893.81666666666661</v>
      </c>
      <c r="H26" s="22">
        <v>1705</v>
      </c>
      <c r="I26" s="22">
        <v>1903</v>
      </c>
      <c r="J26" s="23">
        <v>682</v>
      </c>
      <c r="K26" s="22">
        <v>938.75</v>
      </c>
      <c r="L26" s="11">
        <v>807</v>
      </c>
      <c r="M26" s="7">
        <f t="shared" si="1"/>
        <v>4.7441140024783151</v>
      </c>
      <c r="N26" s="8">
        <f t="shared" si="2"/>
        <v>2.2708384964890542</v>
      </c>
      <c r="O26" s="9">
        <f t="shared" si="3"/>
        <v>7.0149524989673688</v>
      </c>
      <c r="P26" s="19">
        <f t="shared" si="7"/>
        <v>1.0352150537634408</v>
      </c>
      <c r="Q26" s="19">
        <f t="shared" si="4"/>
        <v>1.201366487455197</v>
      </c>
      <c r="R26" s="19">
        <f t="shared" si="5"/>
        <v>1.1161290322580646</v>
      </c>
      <c r="S26" s="19">
        <f t="shared" si="6"/>
        <v>1.376466275659824</v>
      </c>
      <c r="T26" s="4"/>
      <c r="U26" s="5"/>
    </row>
    <row r="27" spans="1:21" s="3" customFormat="1" ht="20" customHeight="1" x14ac:dyDescent="0.35">
      <c r="A27" s="12" t="s">
        <v>39</v>
      </c>
      <c r="B27" s="30" t="s">
        <v>22</v>
      </c>
      <c r="C27" s="31" t="s">
        <v>49</v>
      </c>
      <c r="D27" s="20">
        <v>744</v>
      </c>
      <c r="E27" s="10">
        <v>710</v>
      </c>
      <c r="F27" s="10">
        <v>372</v>
      </c>
      <c r="G27" s="10">
        <v>298.5</v>
      </c>
      <c r="H27" s="22">
        <v>682</v>
      </c>
      <c r="I27" s="22">
        <v>618</v>
      </c>
      <c r="J27" s="23">
        <v>341</v>
      </c>
      <c r="K27" s="22">
        <v>319</v>
      </c>
      <c r="L27" s="11">
        <v>109</v>
      </c>
      <c r="M27" s="7">
        <f t="shared" si="1"/>
        <v>12.18348623853211</v>
      </c>
      <c r="N27" s="8">
        <f t="shared" si="2"/>
        <v>5.6651376146788994</v>
      </c>
      <c r="O27" s="9">
        <f t="shared" si="3"/>
        <v>17.848623853211009</v>
      </c>
      <c r="P27" s="19">
        <f t="shared" si="7"/>
        <v>0.95430107526881724</v>
      </c>
      <c r="Q27" s="19">
        <f t="shared" si="4"/>
        <v>0.80241935483870963</v>
      </c>
      <c r="R27" s="19">
        <f t="shared" si="5"/>
        <v>0.90615835777126097</v>
      </c>
      <c r="S27" s="19">
        <f t="shared" si="6"/>
        <v>0.93548387096774188</v>
      </c>
      <c r="T27" s="4"/>
      <c r="U27" s="5"/>
    </row>
    <row r="28" spans="1:21" s="3" customFormat="1" ht="20" customHeight="1" x14ac:dyDescent="0.35">
      <c r="A28" s="12" t="s">
        <v>39</v>
      </c>
      <c r="B28" s="30" t="s">
        <v>24</v>
      </c>
      <c r="C28" s="31" t="s">
        <v>49</v>
      </c>
      <c r="D28" s="20">
        <v>1116</v>
      </c>
      <c r="E28" s="10">
        <v>1032</v>
      </c>
      <c r="F28" s="10">
        <v>372</v>
      </c>
      <c r="G28" s="10">
        <v>270</v>
      </c>
      <c r="H28" s="22">
        <v>1023</v>
      </c>
      <c r="I28" s="22">
        <v>938</v>
      </c>
      <c r="J28" s="23">
        <v>341</v>
      </c>
      <c r="K28" s="22">
        <v>308</v>
      </c>
      <c r="L28" s="11">
        <v>367</v>
      </c>
      <c r="M28" s="7">
        <f t="shared" si="1"/>
        <v>5.3678474114441421</v>
      </c>
      <c r="N28" s="8">
        <f t="shared" si="2"/>
        <v>1.5749318801089918</v>
      </c>
      <c r="O28" s="9">
        <f t="shared" si="3"/>
        <v>6.9427792915531334</v>
      </c>
      <c r="P28" s="19">
        <f t="shared" si="7"/>
        <v>0.92473118279569888</v>
      </c>
      <c r="Q28" s="19">
        <f t="shared" si="4"/>
        <v>0.72580645161290325</v>
      </c>
      <c r="R28" s="19">
        <f t="shared" si="5"/>
        <v>0.91691104594330397</v>
      </c>
      <c r="S28" s="19">
        <f t="shared" si="6"/>
        <v>0.90322580645161288</v>
      </c>
      <c r="T28" s="4"/>
      <c r="U28" s="5"/>
    </row>
    <row r="29" spans="1:21" s="3" customFormat="1" ht="20" customHeight="1" x14ac:dyDescent="0.35">
      <c r="A29" s="12" t="s">
        <v>39</v>
      </c>
      <c r="B29" s="30" t="s">
        <v>20</v>
      </c>
      <c r="C29" s="31" t="s">
        <v>50</v>
      </c>
      <c r="D29" s="20">
        <v>1782.5</v>
      </c>
      <c r="E29" s="10">
        <v>1366.25</v>
      </c>
      <c r="F29" s="10">
        <v>713</v>
      </c>
      <c r="G29" s="10">
        <v>548.5</v>
      </c>
      <c r="H29" s="22">
        <v>1426</v>
      </c>
      <c r="I29" s="22">
        <v>1345.5</v>
      </c>
      <c r="J29" s="23">
        <v>356.5</v>
      </c>
      <c r="K29" s="22">
        <v>315.5</v>
      </c>
      <c r="L29" s="11">
        <v>329</v>
      </c>
      <c r="M29" s="7">
        <f t="shared" si="1"/>
        <v>8.2424012158054705</v>
      </c>
      <c r="N29" s="8">
        <f t="shared" si="2"/>
        <v>2.6261398176291793</v>
      </c>
      <c r="O29" s="9">
        <f t="shared" si="3"/>
        <v>10.868541033434651</v>
      </c>
      <c r="P29" s="19">
        <f t="shared" si="7"/>
        <v>0.76647966339410945</v>
      </c>
      <c r="Q29" s="19">
        <f t="shared" si="4"/>
        <v>0.76928471248246844</v>
      </c>
      <c r="R29" s="19">
        <f t="shared" si="5"/>
        <v>0.94354838709677424</v>
      </c>
      <c r="S29" s="19">
        <f t="shared" si="6"/>
        <v>0.88499298737727905</v>
      </c>
      <c r="T29" s="4"/>
      <c r="U29" s="5"/>
    </row>
    <row r="30" spans="1:21" s="3" customFormat="1" ht="20" customHeight="1" x14ac:dyDescent="0.35">
      <c r="A30" s="12" t="s">
        <v>39</v>
      </c>
      <c r="B30" s="30" t="s">
        <v>21</v>
      </c>
      <c r="C30" s="31" t="s">
        <v>49</v>
      </c>
      <c r="D30" s="20">
        <v>2604</v>
      </c>
      <c r="E30" s="10">
        <v>2346.333333333333</v>
      </c>
      <c r="F30" s="10">
        <v>744</v>
      </c>
      <c r="G30" s="10">
        <v>677.25</v>
      </c>
      <c r="H30" s="22">
        <v>2387</v>
      </c>
      <c r="I30" s="22">
        <v>2230.3333333333335</v>
      </c>
      <c r="J30" s="23">
        <v>682</v>
      </c>
      <c r="K30" s="22">
        <v>671</v>
      </c>
      <c r="L30" s="11">
        <v>355</v>
      </c>
      <c r="M30" s="7">
        <f t="shared" si="1"/>
        <v>12.892018779342722</v>
      </c>
      <c r="N30" s="8">
        <f t="shared" si="2"/>
        <v>3.7978873239436619</v>
      </c>
      <c r="O30" s="9">
        <f t="shared" si="3"/>
        <v>16.689906103286383</v>
      </c>
      <c r="P30" s="19">
        <f t="shared" si="7"/>
        <v>0.90104966717869928</v>
      </c>
      <c r="Q30" s="19">
        <f t="shared" si="4"/>
        <v>0.91028225806451613</v>
      </c>
      <c r="R30" s="19">
        <f t="shared" si="5"/>
        <v>0.93436670856025705</v>
      </c>
      <c r="S30" s="19">
        <f t="shared" si="6"/>
        <v>0.9838709677419355</v>
      </c>
      <c r="T30" s="4"/>
      <c r="U30" s="5"/>
    </row>
    <row r="31" spans="1:21" s="3" customFormat="1" ht="20" customHeight="1" x14ac:dyDescent="0.35">
      <c r="A31" s="12" t="s">
        <v>39</v>
      </c>
      <c r="B31" s="30" t="s">
        <v>19</v>
      </c>
      <c r="C31" s="31" t="s">
        <v>51</v>
      </c>
      <c r="D31" s="20">
        <v>1782.5</v>
      </c>
      <c r="E31" s="10">
        <v>1550.1666666666665</v>
      </c>
      <c r="F31" s="10">
        <v>356.5</v>
      </c>
      <c r="G31" s="10">
        <v>334</v>
      </c>
      <c r="H31" s="22">
        <v>1782.5</v>
      </c>
      <c r="I31" s="22">
        <v>1553.8333333333335</v>
      </c>
      <c r="J31" s="23">
        <v>356.5</v>
      </c>
      <c r="K31" s="22">
        <v>276</v>
      </c>
      <c r="L31" s="11">
        <v>259</v>
      </c>
      <c r="M31" s="7">
        <f t="shared" si="1"/>
        <v>11.984555984555984</v>
      </c>
      <c r="N31" s="8">
        <f t="shared" si="2"/>
        <v>2.3552123552123554</v>
      </c>
      <c r="O31" s="9">
        <f t="shared" si="3"/>
        <v>14.339768339768339</v>
      </c>
      <c r="P31" s="19">
        <f t="shared" si="7"/>
        <v>0.86965871902758285</v>
      </c>
      <c r="Q31" s="19">
        <f t="shared" si="4"/>
        <v>0.93688639551192143</v>
      </c>
      <c r="R31" s="19">
        <f t="shared" si="5"/>
        <v>0.87171575502571308</v>
      </c>
      <c r="S31" s="19">
        <f t="shared" si="6"/>
        <v>0.77419354838709675</v>
      </c>
      <c r="T31" s="4"/>
      <c r="U31" s="5"/>
    </row>
    <row r="32" spans="1:21" s="3" customFormat="1" ht="20" customHeight="1" x14ac:dyDescent="0.35">
      <c r="A32" s="12" t="s">
        <v>39</v>
      </c>
      <c r="B32" s="30" t="s">
        <v>23</v>
      </c>
      <c r="C32" s="31" t="s">
        <v>49</v>
      </c>
      <c r="D32" s="20">
        <v>1116</v>
      </c>
      <c r="E32" s="10">
        <v>996.41666666666674</v>
      </c>
      <c r="F32" s="10">
        <v>1116</v>
      </c>
      <c r="G32" s="10">
        <v>1547</v>
      </c>
      <c r="H32" s="22">
        <v>1023</v>
      </c>
      <c r="I32" s="22">
        <v>935</v>
      </c>
      <c r="J32" s="23">
        <v>1023</v>
      </c>
      <c r="K32" s="22">
        <v>1043.5</v>
      </c>
      <c r="L32" s="11">
        <v>884</v>
      </c>
      <c r="M32" s="7">
        <f t="shared" si="1"/>
        <v>2.1848604826546003</v>
      </c>
      <c r="N32" s="8">
        <f t="shared" si="2"/>
        <v>2.9304298642533935</v>
      </c>
      <c r="O32" s="9">
        <f t="shared" si="3"/>
        <v>5.1152903469079947</v>
      </c>
      <c r="P32" s="19">
        <f t="shared" si="7"/>
        <v>0.89284647550776586</v>
      </c>
      <c r="Q32" s="19">
        <f t="shared" si="4"/>
        <v>1.3862007168458781</v>
      </c>
      <c r="R32" s="19">
        <f t="shared" si="5"/>
        <v>0.91397849462365588</v>
      </c>
      <c r="S32" s="19">
        <f t="shared" si="6"/>
        <v>1.020039100684262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3" priority="4" operator="greaterThan">
      <formula>0.95</formula>
    </cfRule>
  </conditionalFormatting>
  <conditionalFormatting sqref="P8:S32">
    <cfRule type="cellIs" dxfId="2" priority="3" operator="lessThan">
      <formula>0.75</formula>
    </cfRule>
  </conditionalFormatting>
  <conditionalFormatting sqref="P8:S32">
    <cfRule type="cellIs" dxfId="1" priority="2" operator="between">
      <formula>0.75</formula>
      <formula>0.95</formula>
    </cfRule>
  </conditionalFormatting>
  <conditionalFormatting sqref="P8:S32">
    <cfRule type="cellIs" dxfId="0" priority="1" operator="greaterThan">
      <formula>1</formula>
    </cfRule>
  </conditionalFormatting>
  <dataValidations count="1">
    <dataValidation type="decimal" operator="greaterThanOrEqual" allowBlank="1" showInputMessage="1" showErrorMessage="1" sqref="H9:K32" xr:uid="{4DF1C841-B279-4F10-9FE5-71244B5B7A26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2024-11-05T10:37:48Z</dcterms:modified>
</cp:coreProperties>
</file>